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85" windowWidth="14805" windowHeight="7530"/>
  </bookViews>
  <sheets>
    <sheet name="Бюджет(поступления)" sheetId="8" r:id="rId1"/>
    <sheet name="Внебюджет(поступления)" sheetId="7" r:id="rId2"/>
  </sheets>
  <calcPr calcId="125725"/>
</workbook>
</file>

<file path=xl/calcChain.xml><?xml version="1.0" encoding="utf-8"?>
<calcChain xmlns="http://schemas.openxmlformats.org/spreadsheetml/2006/main">
  <c r="F5" i="8"/>
  <c r="F4"/>
  <c r="C5"/>
  <c r="C4"/>
  <c r="D5" i="7"/>
  <c r="D7"/>
  <c r="G10"/>
  <c r="G6"/>
  <c r="G7"/>
  <c r="G8"/>
  <c r="G9"/>
  <c r="G5"/>
  <c r="D10" l="1"/>
  <c r="G4"/>
  <c r="F4"/>
  <c r="E4"/>
  <c r="D9"/>
  <c r="D8"/>
  <c r="D6"/>
</calcChain>
</file>

<file path=xl/sharedStrings.xml><?xml version="1.0" encoding="utf-8"?>
<sst xmlns="http://schemas.openxmlformats.org/spreadsheetml/2006/main" count="27" uniqueCount="19">
  <si>
    <t>Наименование статьи</t>
  </si>
  <si>
    <t>Наименование закупки</t>
  </si>
  <si>
    <t>%</t>
  </si>
  <si>
    <t>Утверждено плановых назначений 2017 год</t>
  </si>
  <si>
    <t>Доходы от собственности</t>
  </si>
  <si>
    <t>Реализация основных профессиональных образовательных программ на платной основе</t>
  </si>
  <si>
    <t>Платные образовательные услуги (ДПО)</t>
  </si>
  <si>
    <t>Прочие поступления</t>
  </si>
  <si>
    <t>Доходы - всего</t>
  </si>
  <si>
    <t>НИР</t>
  </si>
  <si>
    <t>Перечисления от Головного подразделения филиалу</t>
  </si>
  <si>
    <t>Исполнено плановых назначений на 01.01.18</t>
  </si>
  <si>
    <t>Не исполнено плановых назначений</t>
  </si>
  <si>
    <t>Котласский филиал ФГБОУ ВО "ГУМРФ имени адмирала С.О.Макарова"</t>
  </si>
  <si>
    <t xml:space="preserve"> </t>
  </si>
  <si>
    <t>Субсидии на финансовое обеспечение выполнения государственного задания</t>
  </si>
  <si>
    <t>Субсидии на иные цели (стипендиальное обеспечение)</t>
  </si>
  <si>
    <t>КБК</t>
  </si>
  <si>
    <t>Наименование показателя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</si>
</sst>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.5"/>
      <name val="Calibri"/>
      <family val="2"/>
      <charset val="204"/>
      <scheme val="minor"/>
    </font>
    <font>
      <sz val="12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Alignment="1">
      <alignment vertical="center"/>
    </xf>
    <xf numFmtId="0" fontId="4" fillId="0" borderId="0" xfId="1" applyFont="1" applyBorder="1" applyAlignment="1">
      <alignment horizontal="center" vertical="center"/>
    </xf>
    <xf numFmtId="9" fontId="0" fillId="3" borderId="1" xfId="7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4" fillId="3" borderId="1" xfId="6" applyFont="1" applyFill="1" applyBorder="1" applyAlignment="1">
      <alignment horizontal="center" vertical="center"/>
    </xf>
    <xf numFmtId="49" fontId="3" fillId="0" borderId="1" xfId="1" applyNumberFormat="1" applyBorder="1" applyAlignment="1">
      <alignment horizontal="left" vertical="center" wrapText="1" shrinkToFit="1"/>
    </xf>
    <xf numFmtId="49" fontId="2" fillId="0" borderId="1" xfId="1" applyNumberFormat="1" applyFont="1" applyBorder="1" applyAlignment="1">
      <alignment horizontal="left" vertical="center" wrapText="1" shrinkToFit="1"/>
    </xf>
    <xf numFmtId="164" fontId="3" fillId="0" borderId="0" xfId="1" applyNumberFormat="1"/>
    <xf numFmtId="0" fontId="4" fillId="2" borderId="1" xfId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right" vertical="center" wrapText="1"/>
    </xf>
    <xf numFmtId="0" fontId="3" fillId="0" borderId="0" xfId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3" fillId="0" borderId="0" xfId="1" applyBorder="1" applyAlignment="1">
      <alignment horizontal="right" vertical="center" wrapText="1"/>
    </xf>
    <xf numFmtId="0" fontId="3" fillId="0" borderId="0" xfId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0" fontId="3" fillId="3" borderId="1" xfId="1" applyNumberFormat="1" applyFill="1" applyBorder="1" applyAlignment="1">
      <alignment horizontal="center" vertical="center" wrapText="1"/>
    </xf>
    <xf numFmtId="164" fontId="4" fillId="3" borderId="1" xfId="6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9" fontId="0" fillId="0" borderId="1" xfId="7" applyFont="1" applyBorder="1" applyAlignment="1">
      <alignment horizontal="center" vertical="center" wrapText="1"/>
    </xf>
    <xf numFmtId="9" fontId="0" fillId="3" borderId="1" xfId="7" applyFont="1" applyFill="1" applyBorder="1" applyAlignment="1">
      <alignment horizontal="center" vertical="center" wrapText="1"/>
    </xf>
    <xf numFmtId="0" fontId="3" fillId="0" borderId="0" xfId="1" applyAlignment="1">
      <alignment horizontal="right" vertical="center" wrapText="1"/>
    </xf>
    <xf numFmtId="49" fontId="4" fillId="3" borderId="2" xfId="1" applyNumberFormat="1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ont="1"/>
    <xf numFmtId="14" fontId="1" fillId="0" borderId="0" xfId="1" applyNumberFormat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0" fillId="0" borderId="1" xfId="0" applyBorder="1" applyAlignment="1"/>
    <xf numFmtId="10" fontId="4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10" fontId="4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49" fontId="4" fillId="3" borderId="2" xfId="1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центный" xfId="7" builtinId="5"/>
    <cellStyle name="Финансовый" xfId="6" builtinId="3"/>
    <cellStyle name="Финансовый 2" xf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topLeftCell="A2" zoomScale="80" zoomScaleNormal="80" workbookViewId="0">
      <pane xSplit="1" ySplit="2" topLeftCell="B4" activePane="bottomRight" state="frozenSplit"/>
      <selection activeCell="A2" sqref="A2"/>
      <selection pane="topRight" activeCell="D2" sqref="D2"/>
      <selection pane="bottomLeft" activeCell="A3" sqref="A3"/>
      <selection pane="bottomRight" activeCell="F4" sqref="F4:F5"/>
    </sheetView>
  </sheetViews>
  <sheetFormatPr defaultRowHeight="15" outlineLevelCol="1"/>
  <cols>
    <col min="1" max="1" width="36.85546875" style="1" customWidth="1"/>
    <col min="2" max="2" width="9.140625" style="1"/>
    <col min="3" max="3" width="11" style="1" customWidth="1"/>
    <col min="4" max="5" width="26.140625" style="1" customWidth="1"/>
    <col min="6" max="6" width="26.140625" style="1" customWidth="1" outlineLevel="1"/>
    <col min="7" max="16384" width="9.140625" style="1"/>
  </cols>
  <sheetData>
    <row r="1" spans="1:6" s="2" customFormat="1">
      <c r="C1" s="4"/>
      <c r="D1" s="4"/>
      <c r="E1" s="4"/>
    </row>
    <row r="2" spans="1:6" s="2" customFormat="1" ht="29.25" customHeight="1">
      <c r="A2" s="35" t="s">
        <v>18</v>
      </c>
      <c r="B2" s="35" t="s">
        <v>17</v>
      </c>
      <c r="C2" s="37" t="s">
        <v>2</v>
      </c>
      <c r="D2" s="39" t="s">
        <v>13</v>
      </c>
      <c r="E2" s="40"/>
      <c r="F2" s="41"/>
    </row>
    <row r="3" spans="1:6" s="3" customFormat="1" ht="62.25" customHeight="1">
      <c r="A3" s="36"/>
      <c r="B3" s="36"/>
      <c r="C3" s="38"/>
      <c r="D3" s="32" t="s">
        <v>3</v>
      </c>
      <c r="E3" s="32" t="s">
        <v>11</v>
      </c>
      <c r="F3" s="32" t="s">
        <v>12</v>
      </c>
    </row>
    <row r="4" spans="1:6" s="3" customFormat="1" ht="29.25" customHeight="1">
      <c r="A4" s="31" t="s">
        <v>15</v>
      </c>
      <c r="B4" s="7">
        <v>130</v>
      </c>
      <c r="C4" s="5">
        <f>E4/D4</f>
        <v>1</v>
      </c>
      <c r="D4" s="8">
        <v>43539647</v>
      </c>
      <c r="E4" s="8">
        <v>43539647</v>
      </c>
      <c r="F4" s="8">
        <f>D4-E4</f>
        <v>0</v>
      </c>
    </row>
    <row r="5" spans="1:6" s="3" customFormat="1" ht="29.25" customHeight="1">
      <c r="A5" s="31" t="s">
        <v>16</v>
      </c>
      <c r="B5" s="7">
        <v>180</v>
      </c>
      <c r="C5" s="5">
        <f>E5/D5</f>
        <v>1</v>
      </c>
      <c r="D5" s="8">
        <v>2867350</v>
      </c>
      <c r="E5" s="8">
        <v>2867350</v>
      </c>
      <c r="F5" s="8">
        <f>D5-E5</f>
        <v>0</v>
      </c>
    </row>
    <row r="8" spans="1:6">
      <c r="D8" s="11"/>
    </row>
    <row r="9" spans="1:6">
      <c r="A9" s="34" t="s">
        <v>14</v>
      </c>
    </row>
    <row r="11" spans="1:6">
      <c r="A11" s="33" t="s">
        <v>14</v>
      </c>
    </row>
    <row r="12" spans="1:6">
      <c r="A12" s="33" t="s">
        <v>14</v>
      </c>
    </row>
  </sheetData>
  <mergeCells count="4">
    <mergeCell ref="A2:A3"/>
    <mergeCell ref="B2:B3"/>
    <mergeCell ref="C2:C3"/>
    <mergeCell ref="D2:F2"/>
  </mergeCells>
  <pageMargins left="0.70866141732283472" right="0.70866141732283472" top="0.15748031496062992" bottom="0.15748031496062992" header="0.11811023622047245" footer="0.11811023622047245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workbookViewId="0">
      <pane ySplit="3" topLeftCell="A4" activePane="bottomLeft" state="frozenSplit"/>
      <selection pane="bottomLeft" activeCell="A4" sqref="A4"/>
    </sheetView>
  </sheetViews>
  <sheetFormatPr defaultRowHeight="15" outlineLevelCol="1"/>
  <cols>
    <col min="1" max="1" width="29.85546875" style="21" customWidth="1"/>
    <col min="2" max="2" width="52" style="21" customWidth="1"/>
    <col min="3" max="3" width="9.140625" style="21"/>
    <col min="4" max="4" width="11" style="21" customWidth="1"/>
    <col min="5" max="6" width="26.140625" style="30" customWidth="1"/>
    <col min="7" max="7" width="26.140625" style="30" customWidth="1" outlineLevel="1"/>
    <col min="8" max="10" width="9.140625" style="21"/>
    <col min="11" max="16384" width="9.140625" style="1"/>
  </cols>
  <sheetData>
    <row r="1" spans="1:10" s="2" customFormat="1" ht="5.25" customHeight="1">
      <c r="A1" s="17"/>
      <c r="B1" s="18"/>
      <c r="C1" s="17"/>
      <c r="D1" s="18"/>
      <c r="E1" s="19"/>
      <c r="F1" s="19"/>
      <c r="G1" s="20"/>
      <c r="H1" s="17"/>
      <c r="I1" s="17"/>
      <c r="J1" s="17"/>
    </row>
    <row r="2" spans="1:10" s="2" customFormat="1" ht="34.5" customHeight="1">
      <c r="A2" s="49" t="s">
        <v>0</v>
      </c>
      <c r="B2" s="49" t="s">
        <v>1</v>
      </c>
      <c r="C2" s="49" t="s">
        <v>17</v>
      </c>
      <c r="D2" s="42" t="s">
        <v>2</v>
      </c>
      <c r="E2" s="44" t="s">
        <v>13</v>
      </c>
      <c r="F2" s="45"/>
      <c r="G2" s="46"/>
      <c r="H2" s="17"/>
      <c r="I2" s="17"/>
      <c r="J2" s="17"/>
    </row>
    <row r="3" spans="1:10" s="3" customFormat="1" ht="68.25" customHeight="1">
      <c r="A3" s="50"/>
      <c r="B3" s="43"/>
      <c r="C3" s="50"/>
      <c r="D3" s="43"/>
      <c r="E3" s="12" t="s">
        <v>3</v>
      </c>
      <c r="F3" s="12" t="s">
        <v>11</v>
      </c>
      <c r="G3" s="12" t="s">
        <v>12</v>
      </c>
      <c r="H3" s="21"/>
      <c r="I3" s="21"/>
      <c r="J3" s="21"/>
    </row>
    <row r="4" spans="1:10" s="3" customFormat="1" ht="28.5" customHeight="1">
      <c r="A4" s="22" t="s">
        <v>8</v>
      </c>
      <c r="B4" s="23"/>
      <c r="C4" s="6"/>
      <c r="D4" s="24"/>
      <c r="E4" s="25">
        <f>SUM(E5:E9)</f>
        <v>24021150</v>
      </c>
      <c r="F4" s="25">
        <f t="shared" ref="F4:G4" si="0">SUM(F5:F9)</f>
        <v>24003991.119999997</v>
      </c>
      <c r="G4" s="25">
        <f t="shared" si="0"/>
        <v>17158.880000001041</v>
      </c>
      <c r="H4" s="21"/>
      <c r="I4" s="21"/>
      <c r="J4" s="21"/>
    </row>
    <row r="5" spans="1:10" s="3" customFormat="1">
      <c r="A5" s="26"/>
      <c r="B5" s="9" t="s">
        <v>4</v>
      </c>
      <c r="C5" s="27">
        <v>120</v>
      </c>
      <c r="D5" s="28">
        <f>F5/E5</f>
        <v>0.97070281250000001</v>
      </c>
      <c r="E5" s="13">
        <v>32000</v>
      </c>
      <c r="F5" s="14">
        <v>31062.49</v>
      </c>
      <c r="G5" s="13">
        <f>E5-F5</f>
        <v>937.5099999999984</v>
      </c>
      <c r="H5" s="21"/>
      <c r="I5" s="21"/>
      <c r="J5" s="21"/>
    </row>
    <row r="6" spans="1:10" s="3" customFormat="1" ht="30">
      <c r="A6" s="26"/>
      <c r="B6" s="9" t="s">
        <v>5</v>
      </c>
      <c r="C6" s="27">
        <v>130</v>
      </c>
      <c r="D6" s="28">
        <f t="shared" ref="D6:D10" si="1">F6/E6</f>
        <v>0.99869004108227521</v>
      </c>
      <c r="E6" s="13">
        <v>22813975</v>
      </c>
      <c r="F6" s="14">
        <v>22784089.629999999</v>
      </c>
      <c r="G6" s="13">
        <f t="shared" ref="G6:G10" si="2">E6-F6</f>
        <v>29885.370000001043</v>
      </c>
      <c r="H6" s="21"/>
      <c r="I6" s="21"/>
      <c r="J6" s="21"/>
    </row>
    <row r="7" spans="1:10" s="3" customFormat="1">
      <c r="A7" s="26"/>
      <c r="B7" s="9" t="s">
        <v>6</v>
      </c>
      <c r="C7" s="27">
        <v>130</v>
      </c>
      <c r="D7" s="28">
        <f>F7/E7</f>
        <v>1</v>
      </c>
      <c r="E7" s="13">
        <v>1071025</v>
      </c>
      <c r="F7" s="14">
        <v>1071025</v>
      </c>
      <c r="G7" s="13">
        <f t="shared" si="2"/>
        <v>0</v>
      </c>
      <c r="H7" s="21"/>
      <c r="I7" s="21"/>
      <c r="J7" s="21"/>
    </row>
    <row r="8" spans="1:10" s="3" customFormat="1">
      <c r="A8" s="26"/>
      <c r="B8" s="10" t="s">
        <v>9</v>
      </c>
      <c r="C8" s="27">
        <v>130</v>
      </c>
      <c r="D8" s="28">
        <f t="shared" si="1"/>
        <v>1</v>
      </c>
      <c r="E8" s="13">
        <v>65000</v>
      </c>
      <c r="F8" s="14">
        <v>65000</v>
      </c>
      <c r="G8" s="13">
        <f t="shared" si="2"/>
        <v>0</v>
      </c>
      <c r="H8" s="21"/>
      <c r="I8" s="21"/>
      <c r="J8" s="21"/>
    </row>
    <row r="9" spans="1:10" s="3" customFormat="1">
      <c r="A9" s="26"/>
      <c r="B9" s="9" t="s">
        <v>7</v>
      </c>
      <c r="C9" s="27">
        <v>180</v>
      </c>
      <c r="D9" s="28">
        <f t="shared" si="1"/>
        <v>1.3490166028097064</v>
      </c>
      <c r="E9" s="13">
        <v>39150</v>
      </c>
      <c r="F9" s="14">
        <v>52814</v>
      </c>
      <c r="G9" s="13">
        <f t="shared" si="2"/>
        <v>-13664</v>
      </c>
      <c r="H9" s="21"/>
      <c r="I9" s="21"/>
      <c r="J9" s="21"/>
    </row>
    <row r="10" spans="1:10" s="3" customFormat="1" ht="27.75" customHeight="1">
      <c r="A10" s="47" t="s">
        <v>10</v>
      </c>
      <c r="B10" s="48"/>
      <c r="C10" s="23">
        <v>510</v>
      </c>
      <c r="D10" s="29">
        <f t="shared" si="1"/>
        <v>1</v>
      </c>
      <c r="E10" s="15">
        <v>540254.23</v>
      </c>
      <c r="F10" s="16">
        <v>540254.23</v>
      </c>
      <c r="G10" s="16">
        <f t="shared" si="2"/>
        <v>0</v>
      </c>
      <c r="H10" s="21"/>
      <c r="I10" s="21"/>
      <c r="J10" s="21"/>
    </row>
  </sheetData>
  <mergeCells count="6">
    <mergeCell ref="D2:D3"/>
    <mergeCell ref="E2:G2"/>
    <mergeCell ref="A10:B10"/>
    <mergeCell ref="A2:A3"/>
    <mergeCell ref="B2:B3"/>
    <mergeCell ref="C2:C3"/>
  </mergeCells>
  <pageMargins left="0.70866141732283472" right="0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Бюджет(поступления)</vt:lpstr>
      <vt:lpstr>Внебюджет(поступления)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2018-04-05T09:32:52Z</dcterms:modified>
</cp:coreProperties>
</file>